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7CCEE7B5-5ECF-4952-85B0-882880F52122}" xr6:coauthVersionLast="47" xr6:coauthVersionMax="47" xr10:uidLastSave="{00000000-0000-0000-0000-000000000000}"/>
  <bookViews>
    <workbookView xWindow="-120" yWindow="-120" windowWidth="20730" windowHeight="11760" xr2:uid="{7E9BC3C0-9D68-4AE4-B7B0-80FA19DD581A}"/>
  </bookViews>
  <sheets>
    <sheet name="Foglio1" sheetId="1" r:id="rId1"/>
  </sheets>
  <definedNames>
    <definedName name="_xlnm.Print_Area" localSheetId="0">Foglio1!$A$72:$D$110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9" i="1"/>
  <c r="D85" i="1"/>
  <c r="B47" i="1"/>
  <c r="E100" i="1"/>
  <c r="E78" i="1"/>
  <c r="B44" i="1"/>
  <c r="G12" i="1"/>
  <c r="G55" i="1" l="1"/>
  <c r="B24" i="1"/>
  <c r="B40" i="1"/>
  <c r="B20" i="1"/>
  <c r="B16" i="1"/>
  <c r="B28" i="1"/>
  <c r="B43" i="1"/>
  <c r="B39" i="1"/>
  <c r="B36" i="1"/>
  <c r="B32" i="1"/>
  <c r="B27" i="1"/>
  <c r="B23" i="1"/>
  <c r="B19" i="1"/>
  <c r="B15" i="1"/>
  <c r="B46" i="1"/>
  <c r="B42" i="1"/>
  <c r="B38" i="1"/>
  <c r="B35" i="1"/>
  <c r="B30" i="1"/>
  <c r="B26" i="1"/>
  <c r="B22" i="1"/>
  <c r="B18" i="1"/>
  <c r="B14" i="1"/>
  <c r="B33" i="1"/>
  <c r="B45" i="1"/>
  <c r="B41" i="1"/>
  <c r="B37" i="1"/>
  <c r="B34" i="1"/>
  <c r="B29" i="1"/>
  <c r="B25" i="1"/>
  <c r="B21" i="1"/>
  <c r="B17" i="1"/>
  <c r="B13" i="1"/>
  <c r="B12" i="1"/>
</calcChain>
</file>

<file path=xl/sharedStrings.xml><?xml version="1.0" encoding="utf-8"?>
<sst xmlns="http://schemas.openxmlformats.org/spreadsheetml/2006/main" count="93" uniqueCount="88">
  <si>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</si>
  <si>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</si>
  <si>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</si>
  <si>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</si>
  <si>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</si>
  <si>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</si>
  <si>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</si>
  <si>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</si>
  <si>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</si>
  <si>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</si>
  <si>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</si>
  <si>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</si>
  <si>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</si>
  <si>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</si>
  <si>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telefono</t>
  </si>
  <si>
    <t>prese tv</t>
  </si>
  <si>
    <t>predisp.termostato</t>
  </si>
  <si>
    <t>predisp.citofono interno</t>
  </si>
  <si>
    <t>lavatrice</t>
  </si>
  <si>
    <t>pulsante luce</t>
  </si>
  <si>
    <t>relè normale</t>
  </si>
  <si>
    <t>impianto di terra</t>
  </si>
  <si>
    <t>montanti piani</t>
  </si>
  <si>
    <t>predisp.rilevatore gas</t>
  </si>
  <si>
    <t>linea esterna tubi esterni</t>
  </si>
  <si>
    <t>deviatori luminosi</t>
  </si>
  <si>
    <t>emergenze 6w 3 ore</t>
  </si>
  <si>
    <t>collegamento zone elettrovalvole</t>
  </si>
  <si>
    <t>interruttori luminosi</t>
  </si>
  <si>
    <t>n</t>
  </si>
  <si>
    <t>pr.unit.</t>
  </si>
  <si>
    <t>totale</t>
  </si>
  <si>
    <t>prese dati</t>
  </si>
  <si>
    <t>prese esterne stagne</t>
  </si>
  <si>
    <t>antenna</t>
  </si>
  <si>
    <t>allarme</t>
  </si>
  <si>
    <t>(iva esclusa 10%)</t>
  </si>
  <si>
    <t>punto partenza quadro dati</t>
  </si>
  <si>
    <t>*</t>
  </si>
  <si>
    <t>dichiarazione</t>
  </si>
  <si>
    <t xml:space="preserve">Comprende la fornitura e l'installazione del materiale sopra elencato di marca Vimar Plana Bianca </t>
  </si>
  <si>
    <t>con placche in plastica.</t>
  </si>
  <si>
    <t>Sono escluse dal preventivo le forniture di:</t>
  </si>
  <si>
    <t>termostati/cronotermostati</t>
  </si>
  <si>
    <t>citofono/videocitofono interno e targa esterna</t>
  </si>
  <si>
    <t xml:space="preserve">Restano da quantificare  gli impianti: </t>
  </si>
  <si>
    <t>A fine lavori verrà rilasciata relativa dichiarazione di conformità degli impianti.</t>
  </si>
  <si>
    <t>MATERIALE: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</si>
  <si>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</si>
  <si>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</si>
  <si>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</si>
  <si>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</si>
  <si>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</si>
  <si>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</si>
  <si>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</si>
  <si>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impianto videocontrollo</t>
  </si>
  <si>
    <t>tracce su pareti</t>
  </si>
  <si>
    <t>collegamento caldaia ibrida</t>
  </si>
  <si>
    <t>N. 15 SENSORI FINESTRE</t>
  </si>
  <si>
    <t xml:space="preserve">N. 3 RILEVATORI INFRAROSSI </t>
  </si>
  <si>
    <t>N. 1 SIRENA</t>
  </si>
  <si>
    <t>N. 2 TASTIERE</t>
  </si>
  <si>
    <t>N. 6 PUNTI ESTERNI TELECAMERE</t>
  </si>
  <si>
    <t xml:space="preserve">fornitura 14 pannelli 370W </t>
  </si>
  <si>
    <t>PREVENTIVO Impianto fotovoltaico 5,18 kw ENTRADE ENSOLAR GREEN</t>
  </si>
  <si>
    <t>N. 1 inverter ibrido ENRH5000</t>
  </si>
  <si>
    <t xml:space="preserve">n. 4 batterie litio accumulo per totale 9,6 kw </t>
  </si>
  <si>
    <t>n. 1 armadio porta batterie</t>
  </si>
  <si>
    <t>n. 1 Data loger-sistema di monitoraggio con gestione carichi in wifi</t>
  </si>
  <si>
    <t>struttura in alluminio e fissaggio sul tetto</t>
  </si>
  <si>
    <t>documentazione GSE per scambio sul posto</t>
  </si>
  <si>
    <t>listino</t>
  </si>
  <si>
    <t>nuova linea elettrica CON PROTEZIONE</t>
  </si>
  <si>
    <t>quadro elettrico generale 72MD</t>
  </si>
  <si>
    <t>IMPIANTO VIDEO WIFI</t>
  </si>
  <si>
    <t>1 targa esterna con tettuccio antipioggia</t>
  </si>
  <si>
    <t>1 posto interno wifi video 4 pollici vivavoce</t>
  </si>
  <si>
    <t>1 alimentatore</t>
  </si>
  <si>
    <t>1 punto centrale dati</t>
  </si>
  <si>
    <t>PREDISPOSIZIONE tubazioni IMPIANTO TVCC</t>
  </si>
  <si>
    <t>PREDISPOSIZIONE tubazioni IMPIANTO ALLARME</t>
  </si>
  <si>
    <t>N. 1 CENTRALE</t>
  </si>
  <si>
    <t>linea fornello induzione</t>
  </si>
  <si>
    <r>
      <t>Il totale del preventivo è di euro</t>
    </r>
    <r>
      <rPr>
        <b/>
        <u/>
        <sz val="11"/>
        <color theme="1"/>
        <rFont val="Calibri"/>
        <family val="2"/>
        <scheme val="minor"/>
      </rPr>
      <t xml:space="preserve"> 7.500,00 (iva esclusa)</t>
    </r>
  </si>
  <si>
    <t>n. 1 quadro stringhe e cavi</t>
  </si>
  <si>
    <t>lavoro</t>
  </si>
  <si>
    <t>Arcugnano, 13 novembre 2021</t>
  </si>
  <si>
    <r>
      <t>PREVENTIVO IMPIANTO ELETTRICO SIG. MICHELE</t>
    </r>
    <r>
      <rPr>
        <b/>
        <u/>
        <sz val="11"/>
        <rFont val="Calibri"/>
        <family val="2"/>
        <scheme val="minor"/>
      </rPr>
      <t xml:space="preserve"> CAICCHIOLO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</si>
</sst>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44" fontId="0" fillId="0" borderId="2" xfId="1" applyFont="1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H107"/>
  <sheetViews>
    <sheetView tabSelected="1" topLeftCell="A35" zoomScale="110" zoomScaleNormal="110" workbookViewId="0">
      <selection activeCell="G12" sqref="G12:G47"/>
    </sheetView>
  </sheetViews>
  <sheetFormatPr defaultRowHeight="15" x14ac:dyDescent="0.25"/>
  <cols>
    <col min="1" max="1" width="39.42578125" customWidth="1"/>
    <col min="2" max="2" width="11" style="6" bestFit="1" customWidth="1"/>
    <col min="3" max="3" width="9.42578125" bestFit="1" customWidth="1"/>
    <col min="4" max="4" width="26.7109375" customWidth="1"/>
    <col min="5" max="5" width="12.85546875" customWidth="1"/>
    <col min="7" max="7" width="11.140625" customWidth="1"/>
  </cols>
  <sheetData>
    <row r="1" spans="1:7" ht="18.75" x14ac:dyDescent="0.3">
      <c r="A1" s="14" t="s">
        <v>49</v>
      </c>
      <c r="B1" s="14"/>
      <c r="C1" s="14"/>
      <c r="D1" s="14"/>
    </row>
    <row r="2" spans="1:7" ht="18.75" x14ac:dyDescent="0.3">
      <c r="A2" s="14" t="s">
        <v>50</v>
      </c>
      <c r="B2" s="14"/>
      <c r="C2" s="14"/>
      <c r="D2" s="14"/>
    </row>
    <row r="3" spans="1:7" ht="18.75" x14ac:dyDescent="0.3">
      <c r="A3" s="14" t="s">
        <v>51</v>
      </c>
      <c r="B3" s="14"/>
      <c r="C3" s="14"/>
      <c r="D3" s="14"/>
    </row>
    <row r="4" spans="1:7" x14ac:dyDescent="0.25">
      <c r="A4" s="13" t="s">
        <v>52</v>
      </c>
      <c r="B4" s="13"/>
      <c r="C4" s="13"/>
      <c r="D4" s="13"/>
    </row>
    <row r="5" spans="1:7" x14ac:dyDescent="0.25">
      <c r="A5" s="13" t="s">
        <v>53</v>
      </c>
      <c r="B5" s="13"/>
      <c r="C5" s="13"/>
      <c r="D5" s="13"/>
    </row>
    <row r="6" spans="1:7" x14ac:dyDescent="0.25">
      <c r="A6" s="13" t="s">
        <v>54</v>
      </c>
      <c r="B6" s="13"/>
      <c r="C6" s="13"/>
      <c r="D6" s="13"/>
    </row>
    <row r="8" spans="1:7" x14ac:dyDescent="0.25">
      <c r="A8" s="7" t="s">
        <v>87</v>
      </c>
    </row>
    <row r="11" spans="1:7" x14ac:dyDescent="0.25">
      <c r="A11" s="8" t="s">
        <v>47</v>
      </c>
      <c r="B11" s="9" t="s">
        <v>48</v>
      </c>
      <c r="E11" s="1" t="s">
        <v>30</v>
      </c>
      <c r="F11" t="s">
        <v>29</v>
      </c>
      <c r="G11" t="s">
        <v>31</v>
      </c>
    </row>
    <row r="12" spans="1:7" x14ac:dyDescent="0.25">
      <c r="A12" s="8" t="s">
        <v>0</v>
      </c>
      <c r="B12" s="10">
        <f>F12</f>
        <v>26</v>
      </c>
      <c r="E12" s="1">
        <v>14.5</v>
      </c>
      <c r="F12">
        <v>26</v>
      </c>
      <c r="G12" s="2">
        <f>F12*E12</f>
        <v>377</v>
      </c>
    </row>
    <row r="13" spans="1:7" x14ac:dyDescent="0.25">
      <c r="A13" s="8" t="s">
        <v>1</v>
      </c>
      <c r="B13" s="10">
        <f t="shared" ref="B13:B47" si="0">F13</f>
        <v>1</v>
      </c>
      <c r="E13" s="1">
        <v>30</v>
      </c>
      <c r="F13">
        <v>1</v>
      </c>
      <c r="G13" s="2">
        <f t="shared" ref="G13:G47" si="1">F13*E13</f>
        <v>30</v>
      </c>
    </row>
    <row r="14" spans="1:7" x14ac:dyDescent="0.25">
      <c r="A14" s="8" t="s">
        <v>2</v>
      </c>
      <c r="B14" s="10">
        <f t="shared" si="0"/>
        <v>4</v>
      </c>
      <c r="E14" s="1">
        <v>16.5</v>
      </c>
      <c r="F14">
        <v>4</v>
      </c>
      <c r="G14" s="2">
        <f t="shared" si="1"/>
        <v>66</v>
      </c>
    </row>
    <row r="15" spans="1:7" x14ac:dyDescent="0.25">
      <c r="A15" s="8" t="s">
        <v>3</v>
      </c>
      <c r="B15" s="10">
        <f t="shared" si="0"/>
        <v>3</v>
      </c>
      <c r="E15" s="1">
        <v>22.8</v>
      </c>
      <c r="F15">
        <v>3</v>
      </c>
      <c r="G15" s="2">
        <f t="shared" si="1"/>
        <v>68.400000000000006</v>
      </c>
    </row>
    <row r="16" spans="1:7" x14ac:dyDescent="0.25">
      <c r="A16" s="8" t="s">
        <v>4</v>
      </c>
      <c r="B16" s="10">
        <f t="shared" si="0"/>
        <v>1</v>
      </c>
      <c r="E16" s="1">
        <v>23.8</v>
      </c>
      <c r="F16">
        <v>1</v>
      </c>
      <c r="G16" s="2">
        <f t="shared" si="1"/>
        <v>23.8</v>
      </c>
    </row>
    <row r="17" spans="1:7" x14ac:dyDescent="0.25">
      <c r="A17" s="8" t="s">
        <v>5</v>
      </c>
      <c r="B17" s="10">
        <f t="shared" si="0"/>
        <v>5</v>
      </c>
      <c r="E17" s="1">
        <v>24.8</v>
      </c>
      <c r="F17">
        <v>5</v>
      </c>
      <c r="G17" s="2">
        <f t="shared" si="1"/>
        <v>124</v>
      </c>
    </row>
    <row r="18" spans="1:7" x14ac:dyDescent="0.25">
      <c r="A18" s="8" t="s">
        <v>6</v>
      </c>
      <c r="B18" s="10">
        <f t="shared" si="0"/>
        <v>5</v>
      </c>
      <c r="E18" s="1">
        <v>10.4</v>
      </c>
      <c r="F18">
        <v>5</v>
      </c>
      <c r="G18" s="2">
        <f t="shared" si="1"/>
        <v>52</v>
      </c>
    </row>
    <row r="19" spans="1:7" x14ac:dyDescent="0.25">
      <c r="A19" s="8" t="s">
        <v>7</v>
      </c>
      <c r="B19" s="10">
        <f t="shared" si="0"/>
        <v>20</v>
      </c>
      <c r="E19" s="1">
        <v>28.4</v>
      </c>
      <c r="F19">
        <v>20</v>
      </c>
      <c r="G19" s="2">
        <f t="shared" si="1"/>
        <v>568</v>
      </c>
    </row>
    <row r="20" spans="1:7" x14ac:dyDescent="0.25">
      <c r="A20" s="8" t="s">
        <v>8</v>
      </c>
      <c r="B20" s="10">
        <f t="shared" si="0"/>
        <v>10</v>
      </c>
      <c r="E20" s="1">
        <v>10.4</v>
      </c>
      <c r="F20">
        <v>10</v>
      </c>
      <c r="G20" s="2">
        <f t="shared" si="1"/>
        <v>104</v>
      </c>
    </row>
    <row r="21" spans="1:7" x14ac:dyDescent="0.25">
      <c r="A21" s="8" t="s">
        <v>9</v>
      </c>
      <c r="B21" s="10">
        <f t="shared" si="0"/>
        <v>1</v>
      </c>
      <c r="E21" s="1">
        <v>62</v>
      </c>
      <c r="F21">
        <v>1</v>
      </c>
      <c r="G21" s="2">
        <f t="shared" si="1"/>
        <v>62</v>
      </c>
    </row>
    <row r="22" spans="1:7" x14ac:dyDescent="0.25">
      <c r="A22" s="8" t="s">
        <v>10</v>
      </c>
      <c r="B22" s="10">
        <f t="shared" si="0"/>
        <v>6</v>
      </c>
      <c r="E22" s="1">
        <v>15.5</v>
      </c>
      <c r="F22">
        <v>6</v>
      </c>
      <c r="G22" s="2">
        <f t="shared" si="1"/>
        <v>93</v>
      </c>
    </row>
    <row r="23" spans="1:7" x14ac:dyDescent="0.25">
      <c r="A23" s="8" t="s">
        <v>28</v>
      </c>
      <c r="B23" s="10">
        <f t="shared" si="0"/>
        <v>3</v>
      </c>
      <c r="E23" s="1">
        <v>25</v>
      </c>
      <c r="F23">
        <v>3</v>
      </c>
      <c r="G23" s="2">
        <f t="shared" si="1"/>
        <v>75</v>
      </c>
    </row>
    <row r="24" spans="1:7" x14ac:dyDescent="0.25">
      <c r="A24" s="8" t="s">
        <v>11</v>
      </c>
      <c r="B24" s="10">
        <f t="shared" si="0"/>
        <v>15</v>
      </c>
      <c r="E24" s="1">
        <v>30</v>
      </c>
      <c r="F24">
        <v>15</v>
      </c>
      <c r="G24" s="2">
        <f t="shared" si="1"/>
        <v>450</v>
      </c>
    </row>
    <row r="25" spans="1:7" x14ac:dyDescent="0.25">
      <c r="A25" s="8" t="s">
        <v>12</v>
      </c>
      <c r="B25" s="10">
        <f t="shared" si="0"/>
        <v>10</v>
      </c>
      <c r="E25" s="1">
        <v>18.600000000000001</v>
      </c>
      <c r="F25">
        <v>10</v>
      </c>
      <c r="G25" s="2">
        <f t="shared" si="1"/>
        <v>186</v>
      </c>
    </row>
    <row r="26" spans="1:7" x14ac:dyDescent="0.25">
      <c r="A26" s="8" t="s">
        <v>25</v>
      </c>
      <c r="B26" s="10">
        <f t="shared" si="0"/>
        <v>2</v>
      </c>
      <c r="E26" s="1">
        <v>35</v>
      </c>
      <c r="F26">
        <v>2</v>
      </c>
      <c r="G26" s="2">
        <f t="shared" si="1"/>
        <v>70</v>
      </c>
    </row>
    <row r="27" spans="1:7" x14ac:dyDescent="0.25">
      <c r="A27" s="8" t="s">
        <v>13</v>
      </c>
      <c r="B27" s="10">
        <f t="shared" si="0"/>
        <v>2</v>
      </c>
      <c r="E27" s="1">
        <v>21.7</v>
      </c>
      <c r="F27">
        <v>2</v>
      </c>
      <c r="G27" s="2">
        <f t="shared" si="1"/>
        <v>43.4</v>
      </c>
    </row>
    <row r="28" spans="1:7" x14ac:dyDescent="0.25">
      <c r="A28" s="8" t="s">
        <v>14</v>
      </c>
      <c r="B28" s="10">
        <f t="shared" si="0"/>
        <v>6</v>
      </c>
      <c r="E28" s="1">
        <v>35</v>
      </c>
      <c r="F28">
        <v>6</v>
      </c>
      <c r="G28" s="2">
        <f t="shared" si="1"/>
        <v>210</v>
      </c>
    </row>
    <row r="29" spans="1:7" x14ac:dyDescent="0.25">
      <c r="A29" s="8" t="s">
        <v>15</v>
      </c>
      <c r="B29" s="10">
        <f t="shared" si="0"/>
        <v>6</v>
      </c>
      <c r="E29" s="1">
        <v>40</v>
      </c>
      <c r="F29">
        <v>6</v>
      </c>
      <c r="G29" s="2">
        <f t="shared" si="1"/>
        <v>240</v>
      </c>
    </row>
    <row r="30" spans="1:7" x14ac:dyDescent="0.25">
      <c r="A30" s="8" t="s">
        <v>32</v>
      </c>
      <c r="B30" s="10">
        <f t="shared" si="0"/>
        <v>6</v>
      </c>
      <c r="E30" s="1">
        <v>50</v>
      </c>
      <c r="F30">
        <v>6</v>
      </c>
      <c r="G30" s="2">
        <f t="shared" si="1"/>
        <v>300</v>
      </c>
    </row>
    <row r="31" spans="1:7" x14ac:dyDescent="0.25">
      <c r="A31" s="8" t="s">
        <v>37</v>
      </c>
      <c r="B31" s="10">
        <v>1</v>
      </c>
      <c r="E31" s="1">
        <v>200</v>
      </c>
      <c r="F31">
        <v>1</v>
      </c>
      <c r="G31" s="2">
        <f t="shared" si="1"/>
        <v>200</v>
      </c>
    </row>
    <row r="32" spans="1:7" x14ac:dyDescent="0.25">
      <c r="A32" s="8" t="s">
        <v>16</v>
      </c>
      <c r="B32" s="10">
        <f t="shared" si="0"/>
        <v>6</v>
      </c>
      <c r="E32" s="1">
        <v>31</v>
      </c>
      <c r="F32">
        <v>6</v>
      </c>
      <c r="G32" s="2">
        <f t="shared" si="1"/>
        <v>186</v>
      </c>
    </row>
    <row r="33" spans="1:7" x14ac:dyDescent="0.25">
      <c r="A33" s="8" t="s">
        <v>27</v>
      </c>
      <c r="B33" s="10">
        <f t="shared" si="0"/>
        <v>2</v>
      </c>
      <c r="E33" s="1">
        <v>150</v>
      </c>
      <c r="F33">
        <v>2</v>
      </c>
      <c r="G33" s="2">
        <f t="shared" si="1"/>
        <v>300</v>
      </c>
    </row>
    <row r="34" spans="1:7" x14ac:dyDescent="0.25">
      <c r="A34" s="8" t="s">
        <v>17</v>
      </c>
      <c r="B34" s="10">
        <f t="shared" si="0"/>
        <v>1</v>
      </c>
      <c r="E34" s="1">
        <v>120</v>
      </c>
      <c r="F34">
        <v>1</v>
      </c>
      <c r="G34" s="2">
        <f t="shared" si="1"/>
        <v>120</v>
      </c>
    </row>
    <row r="35" spans="1:7" x14ac:dyDescent="0.25">
      <c r="A35" s="8" t="s">
        <v>72</v>
      </c>
      <c r="B35" s="10">
        <f t="shared" si="0"/>
        <v>1</v>
      </c>
      <c r="E35" s="1">
        <v>350</v>
      </c>
      <c r="F35">
        <v>1</v>
      </c>
      <c r="G35" s="2">
        <f t="shared" si="1"/>
        <v>350</v>
      </c>
    </row>
    <row r="36" spans="1:7" x14ac:dyDescent="0.25">
      <c r="A36" s="8" t="s">
        <v>73</v>
      </c>
      <c r="B36" s="10">
        <f t="shared" si="0"/>
        <v>1</v>
      </c>
      <c r="E36" s="1">
        <v>800</v>
      </c>
      <c r="F36">
        <v>1</v>
      </c>
      <c r="G36" s="2">
        <f t="shared" si="1"/>
        <v>800</v>
      </c>
    </row>
    <row r="37" spans="1:7" x14ac:dyDescent="0.25">
      <c r="A37" s="8" t="s">
        <v>18</v>
      </c>
      <c r="B37" s="10">
        <f t="shared" si="0"/>
        <v>2</v>
      </c>
      <c r="E37" s="1">
        <v>60</v>
      </c>
      <c r="F37">
        <v>2</v>
      </c>
      <c r="G37" s="2">
        <f t="shared" si="1"/>
        <v>120</v>
      </c>
    </row>
    <row r="38" spans="1:7" x14ac:dyDescent="0.25">
      <c r="A38" s="8" t="s">
        <v>57</v>
      </c>
      <c r="B38" s="10">
        <f t="shared" si="0"/>
        <v>1</v>
      </c>
      <c r="E38" s="1">
        <v>350</v>
      </c>
      <c r="F38">
        <v>1</v>
      </c>
      <c r="G38" s="2">
        <f t="shared" si="1"/>
        <v>350</v>
      </c>
    </row>
    <row r="39" spans="1:7" x14ac:dyDescent="0.25">
      <c r="A39" s="8" t="s">
        <v>19</v>
      </c>
      <c r="B39" s="10">
        <f t="shared" si="0"/>
        <v>14</v>
      </c>
      <c r="E39" s="1">
        <v>18</v>
      </c>
      <c r="F39">
        <v>14</v>
      </c>
      <c r="G39" s="2">
        <f t="shared" si="1"/>
        <v>252</v>
      </c>
    </row>
    <row r="40" spans="1:7" x14ac:dyDescent="0.25">
      <c r="A40" s="8" t="s">
        <v>20</v>
      </c>
      <c r="B40" s="10">
        <f t="shared" si="0"/>
        <v>3</v>
      </c>
      <c r="E40" s="1">
        <v>30</v>
      </c>
      <c r="F40">
        <v>3</v>
      </c>
      <c r="G40" s="2">
        <f t="shared" si="1"/>
        <v>90</v>
      </c>
    </row>
    <row r="41" spans="1:7" x14ac:dyDescent="0.25">
      <c r="A41" s="8" t="s">
        <v>21</v>
      </c>
      <c r="B41" s="10">
        <f t="shared" si="0"/>
        <v>1</v>
      </c>
      <c r="E41" s="1">
        <v>200</v>
      </c>
      <c r="F41">
        <v>1</v>
      </c>
      <c r="G41" s="2">
        <f t="shared" si="1"/>
        <v>200</v>
      </c>
    </row>
    <row r="42" spans="1:7" x14ac:dyDescent="0.25">
      <c r="A42" s="8" t="s">
        <v>22</v>
      </c>
      <c r="B42" s="10">
        <f t="shared" si="0"/>
        <v>1</v>
      </c>
      <c r="E42" s="1">
        <v>400</v>
      </c>
      <c r="F42">
        <v>1</v>
      </c>
      <c r="G42" s="2">
        <f t="shared" si="1"/>
        <v>400</v>
      </c>
    </row>
    <row r="43" spans="1:7" x14ac:dyDescent="0.25">
      <c r="A43" s="8" t="s">
        <v>23</v>
      </c>
      <c r="B43" s="10">
        <f t="shared" si="0"/>
        <v>1</v>
      </c>
      <c r="E43" s="1">
        <v>50</v>
      </c>
      <c r="F43">
        <v>1</v>
      </c>
      <c r="G43" s="2">
        <f t="shared" si="1"/>
        <v>50</v>
      </c>
    </row>
    <row r="44" spans="1:7" x14ac:dyDescent="0.25">
      <c r="A44" s="8" t="s">
        <v>24</v>
      </c>
      <c r="B44" s="10">
        <f t="shared" si="0"/>
        <v>1</v>
      </c>
      <c r="E44" s="1">
        <v>300</v>
      </c>
      <c r="F44">
        <v>1</v>
      </c>
      <c r="G44" s="2">
        <f t="shared" si="1"/>
        <v>300</v>
      </c>
    </row>
    <row r="45" spans="1:7" x14ac:dyDescent="0.25">
      <c r="A45" s="8" t="s">
        <v>26</v>
      </c>
      <c r="B45" s="10">
        <f t="shared" si="0"/>
        <v>2</v>
      </c>
      <c r="E45" s="1">
        <v>85</v>
      </c>
      <c r="F45">
        <v>2</v>
      </c>
      <c r="G45" s="2">
        <f t="shared" si="1"/>
        <v>170</v>
      </c>
    </row>
    <row r="46" spans="1:7" x14ac:dyDescent="0.25">
      <c r="A46" s="8" t="s">
        <v>33</v>
      </c>
      <c r="B46" s="10">
        <f t="shared" si="0"/>
        <v>1</v>
      </c>
      <c r="E46" s="1">
        <v>40</v>
      </c>
      <c r="F46">
        <v>1</v>
      </c>
      <c r="G46" s="2">
        <f t="shared" si="1"/>
        <v>40</v>
      </c>
    </row>
    <row r="47" spans="1:7" x14ac:dyDescent="0.25">
      <c r="A47" s="12" t="s">
        <v>82</v>
      </c>
      <c r="B47" s="10">
        <f t="shared" si="0"/>
        <v>1</v>
      </c>
      <c r="E47" s="1">
        <v>200</v>
      </c>
      <c r="F47">
        <v>1</v>
      </c>
      <c r="G47" s="2">
        <f t="shared" si="1"/>
        <v>200</v>
      </c>
    </row>
    <row r="48" spans="1:7" x14ac:dyDescent="0.25">
      <c r="C48" s="1"/>
    </row>
    <row r="49" spans="1:8" x14ac:dyDescent="0.25">
      <c r="C49" s="1"/>
      <c r="G49" s="2">
        <f>SUM(G12:G48)</f>
        <v>7270.6</v>
      </c>
    </row>
    <row r="50" spans="1:8" x14ac:dyDescent="0.25">
      <c r="A50" t="s">
        <v>83</v>
      </c>
      <c r="C50" s="1"/>
      <c r="G50" s="1">
        <v>200</v>
      </c>
      <c r="H50" t="s">
        <v>39</v>
      </c>
    </row>
    <row r="51" spans="1:8" x14ac:dyDescent="0.25">
      <c r="C51" s="1"/>
    </row>
    <row r="52" spans="1:8" x14ac:dyDescent="0.25">
      <c r="C52" s="1"/>
    </row>
    <row r="53" spans="1:8" x14ac:dyDescent="0.25">
      <c r="C53" s="1"/>
    </row>
    <row r="54" spans="1:8" x14ac:dyDescent="0.25">
      <c r="C54" s="1"/>
    </row>
    <row r="55" spans="1:8" x14ac:dyDescent="0.25">
      <c r="A55" t="s">
        <v>40</v>
      </c>
      <c r="C55" s="1"/>
      <c r="E55" s="2"/>
      <c r="G55" s="2">
        <f>SUM(G49:G50)</f>
        <v>7470.6</v>
      </c>
    </row>
    <row r="56" spans="1:8" x14ac:dyDescent="0.25">
      <c r="A56" t="s">
        <v>41</v>
      </c>
      <c r="C56" s="1"/>
      <c r="E56" s="2"/>
    </row>
    <row r="57" spans="1:8" x14ac:dyDescent="0.25">
      <c r="C57" s="1"/>
    </row>
    <row r="58" spans="1:8" x14ac:dyDescent="0.25">
      <c r="A58" t="s">
        <v>42</v>
      </c>
      <c r="C58" s="1"/>
    </row>
    <row r="59" spans="1:8" x14ac:dyDescent="0.25">
      <c r="A59" s="3" t="s">
        <v>38</v>
      </c>
      <c r="B59" s="4" t="s">
        <v>43</v>
      </c>
      <c r="C59" s="1"/>
      <c r="E59" s="2"/>
    </row>
    <row r="60" spans="1:8" x14ac:dyDescent="0.25">
      <c r="A60" s="3" t="s">
        <v>38</v>
      </c>
      <c r="B60" s="4" t="s">
        <v>44</v>
      </c>
    </row>
    <row r="61" spans="1:8" x14ac:dyDescent="0.25">
      <c r="A61" s="4" t="s">
        <v>45</v>
      </c>
    </row>
    <row r="62" spans="1:8" x14ac:dyDescent="0.25">
      <c r="A62" s="3" t="s">
        <v>38</v>
      </c>
      <c r="B62" s="6" t="s">
        <v>56</v>
      </c>
    </row>
    <row r="63" spans="1:8" x14ac:dyDescent="0.25">
      <c r="A63" s="3" t="s">
        <v>38</v>
      </c>
      <c r="B63" s="4" t="s">
        <v>34</v>
      </c>
    </row>
    <row r="64" spans="1:8" x14ac:dyDescent="0.25">
      <c r="A64" s="3" t="s">
        <v>38</v>
      </c>
      <c r="B64" s="4" t="s">
        <v>35</v>
      </c>
    </row>
    <row r="65" spans="1:5" x14ac:dyDescent="0.25">
      <c r="A65" s="3" t="s">
        <v>38</v>
      </c>
      <c r="B65" s="6" t="s">
        <v>55</v>
      </c>
    </row>
    <row r="67" spans="1:5" x14ac:dyDescent="0.25">
      <c r="A67" s="3"/>
    </row>
    <row r="68" spans="1:5" x14ac:dyDescent="0.25">
      <c r="A68" t="s">
        <v>46</v>
      </c>
    </row>
    <row r="70" spans="1:5" x14ac:dyDescent="0.25">
      <c r="A70" t="s">
        <v>86</v>
      </c>
    </row>
    <row r="74" spans="1:5" x14ac:dyDescent="0.25">
      <c r="A74" s="5" t="s">
        <v>64</v>
      </c>
    </row>
    <row r="75" spans="1:5" x14ac:dyDescent="0.25">
      <c r="E75" t="s">
        <v>71</v>
      </c>
    </row>
    <row r="76" spans="1:5" x14ac:dyDescent="0.25">
      <c r="A76" t="s">
        <v>63</v>
      </c>
      <c r="D76" s="1">
        <v>2380</v>
      </c>
      <c r="E76" s="1"/>
    </row>
    <row r="77" spans="1:5" x14ac:dyDescent="0.25">
      <c r="A77" t="s">
        <v>65</v>
      </c>
      <c r="D77" s="1">
        <v>2300</v>
      </c>
      <c r="E77" s="1">
        <v>3250</v>
      </c>
    </row>
    <row r="78" spans="1:5" x14ac:dyDescent="0.25">
      <c r="A78" t="s">
        <v>66</v>
      </c>
      <c r="D78" s="1">
        <v>5400</v>
      </c>
      <c r="E78" s="1">
        <f>1935*4</f>
        <v>7740</v>
      </c>
    </row>
    <row r="79" spans="1:5" x14ac:dyDescent="0.25">
      <c r="A79" t="s">
        <v>67</v>
      </c>
      <c r="D79" s="1">
        <v>610</v>
      </c>
      <c r="E79" s="1">
        <v>865</v>
      </c>
    </row>
    <row r="80" spans="1:5" x14ac:dyDescent="0.25">
      <c r="A80" t="s">
        <v>68</v>
      </c>
      <c r="D80" s="1">
        <v>530</v>
      </c>
      <c r="E80" s="1">
        <v>750</v>
      </c>
    </row>
    <row r="81" spans="1:5" x14ac:dyDescent="0.25">
      <c r="A81" t="s">
        <v>69</v>
      </c>
      <c r="D81" s="1">
        <v>400</v>
      </c>
      <c r="E81" s="1">
        <v>210</v>
      </c>
    </row>
    <row r="82" spans="1:5" x14ac:dyDescent="0.25">
      <c r="A82" t="s">
        <v>84</v>
      </c>
      <c r="D82" s="1">
        <v>400</v>
      </c>
      <c r="E82" s="1"/>
    </row>
    <row r="83" spans="1:5" x14ac:dyDescent="0.25">
      <c r="A83" t="s">
        <v>85</v>
      </c>
      <c r="D83" s="11">
        <v>700</v>
      </c>
      <c r="E83" s="1"/>
    </row>
    <row r="84" spans="1:5" x14ac:dyDescent="0.25">
      <c r="D84" s="1"/>
      <c r="E84" s="1"/>
    </row>
    <row r="85" spans="1:5" x14ac:dyDescent="0.25">
      <c r="B85" s="1"/>
      <c r="D85" s="2">
        <f>SUM(D76:D84)</f>
        <v>12720</v>
      </c>
      <c r="E85" s="1"/>
    </row>
    <row r="86" spans="1:5" x14ac:dyDescent="0.25">
      <c r="B86" s="1"/>
      <c r="D86" t="s">
        <v>36</v>
      </c>
    </row>
    <row r="87" spans="1:5" x14ac:dyDescent="0.25">
      <c r="A87" t="s">
        <v>70</v>
      </c>
      <c r="B87" s="1">
        <v>800</v>
      </c>
    </row>
    <row r="88" spans="1:5" x14ac:dyDescent="0.25">
      <c r="B88" s="1"/>
    </row>
    <row r="91" spans="1:5" x14ac:dyDescent="0.25">
      <c r="A91" s="7" t="s">
        <v>80</v>
      </c>
      <c r="D91" s="1">
        <v>370</v>
      </c>
    </row>
    <row r="93" spans="1:5" x14ac:dyDescent="0.25">
      <c r="A93" t="s">
        <v>58</v>
      </c>
      <c r="E93">
        <v>200</v>
      </c>
    </row>
    <row r="94" spans="1:5" x14ac:dyDescent="0.25">
      <c r="A94" t="s">
        <v>59</v>
      </c>
      <c r="E94">
        <v>45</v>
      </c>
    </row>
    <row r="95" spans="1:5" x14ac:dyDescent="0.25">
      <c r="A95" t="s">
        <v>60</v>
      </c>
      <c r="E95">
        <v>30</v>
      </c>
    </row>
    <row r="96" spans="1:5" x14ac:dyDescent="0.25">
      <c r="A96" t="s">
        <v>61</v>
      </c>
      <c r="E96">
        <v>30</v>
      </c>
    </row>
    <row r="97" spans="1:5" x14ac:dyDescent="0.25">
      <c r="A97" t="s">
        <v>81</v>
      </c>
      <c r="E97">
        <v>50</v>
      </c>
    </row>
    <row r="100" spans="1:5" x14ac:dyDescent="0.25">
      <c r="A100" s="7" t="s">
        <v>79</v>
      </c>
      <c r="D100" s="1">
        <v>200</v>
      </c>
      <c r="E100">
        <f>SUM(E93:E97)</f>
        <v>355</v>
      </c>
    </row>
    <row r="101" spans="1:5" x14ac:dyDescent="0.25">
      <c r="A101" t="s">
        <v>62</v>
      </c>
    </row>
    <row r="102" spans="1:5" x14ac:dyDescent="0.25">
      <c r="A102" t="s">
        <v>78</v>
      </c>
    </row>
    <row r="104" spans="1:5" x14ac:dyDescent="0.25">
      <c r="A104" s="7" t="s">
        <v>74</v>
      </c>
      <c r="D104" s="1">
        <v>850</v>
      </c>
    </row>
    <row r="105" spans="1:5" x14ac:dyDescent="0.25">
      <c r="A105" t="s">
        <v>75</v>
      </c>
    </row>
    <row r="106" spans="1:5" x14ac:dyDescent="0.25">
      <c r="A106" t="s">
        <v>76</v>
      </c>
    </row>
    <row r="107" spans="1:5" x14ac:dyDescent="0.25">
      <c r="A107" t="s">
        <v>77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2021-11-13T10:25:32Z</cp:lastPrinted>
  <dcterms:created xsi:type="dcterms:W3CDTF">2021-05-08T16:04:08Z</dcterms:created>
  <dcterms:modified xsi:type="dcterms:W3CDTF">2021-11-13T11:06:16Z</dcterms:modified>
</cp:coreProperties>
</file>